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801B37B6-16F8-47F9-879D-40AEDD7379D7}" xr6:coauthVersionLast="47" xr6:coauthVersionMax="47" xr10:uidLastSave="{00000000-0000-0000-0000-000000000000}"/>
  <bookViews>
    <workbookView xWindow="3972" yWindow="3972" windowWidth="23040" windowHeight="12168" xr2:uid="{367CB23B-C20C-4350-BD16-F00CDE7CC3E6}"/>
  </bookViews>
  <sheets>
    <sheet name="KATEGORIJA 1" sheetId="1" r:id="rId1"/>
    <sheet name="KATEGORIJA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7" i="1" l="1"/>
  <c r="H105" i="1"/>
  <c r="H102" i="1"/>
  <c r="H96" i="1"/>
  <c r="H93" i="1"/>
  <c r="H90" i="1"/>
  <c r="H87" i="1"/>
  <c r="H84" i="1"/>
  <c r="H75" i="1"/>
  <c r="H72" i="1"/>
  <c r="H69" i="1"/>
  <c r="H66" i="1"/>
  <c r="B15" i="2"/>
  <c r="H59" i="1"/>
  <c r="H18" i="1" l="1"/>
  <c r="H38" i="1"/>
  <c r="H62" i="1"/>
  <c r="H41" i="1"/>
  <c r="H54" i="1"/>
  <c r="H51" i="1" l="1"/>
  <c r="H21" i="1"/>
  <c r="H30" i="1" l="1"/>
  <c r="H48" i="1" l="1"/>
  <c r="H27" i="1" l="1"/>
  <c r="H24" i="1"/>
  <c r="H15" i="1" l="1"/>
  <c r="H45" i="1" l="1"/>
  <c r="H33" i="1"/>
</calcChain>
</file>

<file path=xl/sharedStrings.xml><?xml version="1.0" encoding="utf-8"?>
<sst xmlns="http://schemas.openxmlformats.org/spreadsheetml/2006/main" count="156" uniqueCount="117">
  <si>
    <t>TEHNIČKA ŠKOLA PULA</t>
  </si>
  <si>
    <t>OIB:85551346613</t>
  </si>
  <si>
    <t>J. CVEČIĆA 7</t>
  </si>
  <si>
    <t>PULA</t>
  </si>
  <si>
    <t>Naziv primatelja</t>
  </si>
  <si>
    <t>OIB primatelja</t>
  </si>
  <si>
    <t>Sjedište primatelja</t>
  </si>
  <si>
    <t>Način objave isplaćenog iznosa</t>
  </si>
  <si>
    <t>Vrsta rashoda i izdatka</t>
  </si>
  <si>
    <t>OTP banka d.d.</t>
  </si>
  <si>
    <t>Split</t>
  </si>
  <si>
    <t>Ukupno OTPbanka d.d.</t>
  </si>
  <si>
    <t>ZAŠTITA INŽENJERING</t>
  </si>
  <si>
    <t>HT</t>
  </si>
  <si>
    <t>Ukupno HT</t>
  </si>
  <si>
    <t>ULISYS d.o.o.</t>
  </si>
  <si>
    <t>Ukupno ULISYS</t>
  </si>
  <si>
    <t>Ukupno ZAŠTITA INŽENJERING</t>
  </si>
  <si>
    <t>BELLO C. j.d.o.o.</t>
  </si>
  <si>
    <t>Ukupno BELLO CONSULTING j.d.o.o.</t>
  </si>
  <si>
    <t xml:space="preserve">FINA </t>
  </si>
  <si>
    <t>Ukupno FINA</t>
  </si>
  <si>
    <t>HP</t>
  </si>
  <si>
    <t>Ukupno HP</t>
  </si>
  <si>
    <t>Vodovod d.o.o.</t>
  </si>
  <si>
    <t>Ukupno Vodovod d.o.o.</t>
  </si>
  <si>
    <t>3431 Bankarske usluge i usluge platn. P.</t>
  </si>
  <si>
    <t>Zagreb</t>
  </si>
  <si>
    <t>Velika gorica</t>
  </si>
  <si>
    <t>Pula</t>
  </si>
  <si>
    <t>Rovinj</t>
  </si>
  <si>
    <t>Varaždinske toplice</t>
  </si>
  <si>
    <t>3234 komunalne usluge</t>
  </si>
  <si>
    <t>3239 ostale usluge</t>
  </si>
  <si>
    <t>3231 usluge telefona, pošte i sl.</t>
  </si>
  <si>
    <t>3238 ostale računalne usluge</t>
  </si>
  <si>
    <t>3237 ostale intelektualne usluge</t>
  </si>
  <si>
    <t>3238 usluge ažuriranja računalnih baza</t>
  </si>
  <si>
    <t xml:space="preserve">3111 bruto plaća </t>
  </si>
  <si>
    <t>3132 doprinos na bruto plaću</t>
  </si>
  <si>
    <t>KLASA:</t>
  </si>
  <si>
    <t>URBROJ:</t>
  </si>
  <si>
    <t>3211 službena putovanja</t>
  </si>
  <si>
    <t>HEP -OPSKRBA</t>
  </si>
  <si>
    <t>Ukupno HEP.</t>
  </si>
  <si>
    <t>3212 naknade za prijevoz na posao</t>
  </si>
  <si>
    <t>Pula Herculanea</t>
  </si>
  <si>
    <t>Ukupno Pula Herculanea</t>
  </si>
  <si>
    <t>3223 električna energija</t>
  </si>
  <si>
    <t>3234 iznošenje i odvoz smeća</t>
  </si>
  <si>
    <t>3239 usluge ažuriranja računalnih baza</t>
  </si>
  <si>
    <t xml:space="preserve">Ukupno </t>
  </si>
  <si>
    <t>Tehnoline telekom d.o.o.</t>
  </si>
  <si>
    <t>3231-telefonija</t>
  </si>
  <si>
    <t>3221-uredski materijal</t>
  </si>
  <si>
    <t>Pajo</t>
  </si>
  <si>
    <t>Ukupno Pajo</t>
  </si>
  <si>
    <t>3240 usluge ažuriranja računalnih baza</t>
  </si>
  <si>
    <t>3225-sitan inventar</t>
  </si>
  <si>
    <t>Žminj</t>
  </si>
  <si>
    <t>Pula, 17.02.2025.</t>
  </si>
  <si>
    <t>INFORMACIJA O TROŠENJU SREDSTAVA ZA SIJEČANJ 2025. GODINE</t>
  </si>
  <si>
    <t>INFORMACIJA O TROŠENJU SREDSTAVA ZA SIJEČANJ  2025. GODINE</t>
  </si>
  <si>
    <t>UKUPNO ZA SIJEČANJ 2025.</t>
  </si>
  <si>
    <t>Ukupno za siječanj 2025.</t>
  </si>
  <si>
    <t>links d.o.o.</t>
  </si>
  <si>
    <t>Ukupno Links d.o.o.</t>
  </si>
  <si>
    <t>MTH</t>
  </si>
  <si>
    <t>Čakovec</t>
  </si>
  <si>
    <t>Ukupno MTH d.o.o.</t>
  </si>
  <si>
    <t>IZO</t>
  </si>
  <si>
    <t>Ukupno izo</t>
  </si>
  <si>
    <t>3293-reprezentacija</t>
  </si>
  <si>
    <t>SV Nedjelja</t>
  </si>
  <si>
    <t>Peem d.o.o.</t>
  </si>
  <si>
    <t>Ukupno Peem d.o.o.</t>
  </si>
  <si>
    <t>Sigurnost</t>
  </si>
  <si>
    <t>Ukupno Sigurnost</t>
  </si>
  <si>
    <t>MAT-obrt</t>
  </si>
  <si>
    <t>Ukupno MAT-obrt</t>
  </si>
  <si>
    <t>Novinsko-izdavačko društvo</t>
  </si>
  <si>
    <t>Ukupno-Novinsko izd dr</t>
  </si>
  <si>
    <t>Libusoft</t>
  </si>
  <si>
    <t>Ukupno Libusoft</t>
  </si>
  <si>
    <t>Nastavni zavod za j.z</t>
  </si>
  <si>
    <t>Ukupno Nastavni zavod</t>
  </si>
  <si>
    <t>Elkron</t>
  </si>
  <si>
    <t>Ukupno Elkron</t>
  </si>
  <si>
    <t>Tapess</t>
  </si>
  <si>
    <t>Ukupno Tapess</t>
  </si>
  <si>
    <t>Colosseum</t>
  </si>
  <si>
    <t>Ukupno Coloseum</t>
  </si>
  <si>
    <t>Artx</t>
  </si>
  <si>
    <t>Ukupno Artx</t>
  </si>
  <si>
    <t>JB Kopić Nansi</t>
  </si>
  <si>
    <t>Ukupno Kopić Nansi</t>
  </si>
  <si>
    <t>Institut za Hrv</t>
  </si>
  <si>
    <t>Ukupno Institut</t>
  </si>
  <si>
    <t>A/D Electronic d.o.o.</t>
  </si>
  <si>
    <t>Ukupno A/D Electronic</t>
  </si>
  <si>
    <t>Grad Pula</t>
  </si>
  <si>
    <t>Ukupno Grad Pula</t>
  </si>
  <si>
    <t>3224-materijal i dijelovi za održavanje</t>
  </si>
  <si>
    <t>Labin</t>
  </si>
  <si>
    <t>3239-ostale nespomenute usluge</t>
  </si>
  <si>
    <t>3234-vodoprivredna naknada</t>
  </si>
  <si>
    <t>3237-ostale intelektualne usluge</t>
  </si>
  <si>
    <t>3221-časopisi, literatura</t>
  </si>
  <si>
    <t>Kukuljanovo</t>
  </si>
  <si>
    <t>3237-intelektualne usluge</t>
  </si>
  <si>
    <t>3221-uredski materijal i ost. Mat.</t>
  </si>
  <si>
    <t>3232-usluge tekućeg i invest. Održavanja</t>
  </si>
  <si>
    <t>3236-zdravstvene i veterinarske usluge</t>
  </si>
  <si>
    <t>3238-računalne usluge</t>
  </si>
  <si>
    <t>3221-stručna literatura</t>
  </si>
  <si>
    <t>2163-5-6-01/01-25-1</t>
  </si>
  <si>
    <t>400-04/25-01/01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</si>
</sst>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/>
    <xf numFmtId="0" fontId="1" fillId="0" borderId="1" xfId="0" applyFont="1" applyBorder="1"/>
    <xf numFmtId="0" fontId="4" fillId="0" borderId="0" xfId="0" applyFont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E20E-8DBD-4221-85D4-96C7025E68FD}">
  <dimension ref="B2:N112"/>
  <sheetViews>
    <sheetView tabSelected="1" zoomScaleNormal="100" workbookViewId="0">
      <selection activeCell="D9" sqref="D9:K9"/>
    </sheetView>
  </sheetViews>
  <sheetFormatPr defaultRowHeight="14.4" x14ac:dyDescent="0.3"/>
  <cols>
    <col min="3" max="3" width="14.44140625" customWidth="1"/>
    <col min="4" max="4" width="12" bestFit="1" customWidth="1"/>
    <col min="10" max="10" width="10" customWidth="1"/>
    <col min="12" max="12" width="11" customWidth="1"/>
    <col min="14" max="14" width="10.33203125" customWidth="1"/>
  </cols>
  <sheetData>
    <row r="2" spans="2:14" x14ac:dyDescent="0.3">
      <c r="B2" t="s">
        <v>0</v>
      </c>
    </row>
    <row r="3" spans="2:14" x14ac:dyDescent="0.3">
      <c r="B3" t="s">
        <v>1</v>
      </c>
    </row>
    <row r="4" spans="2:14" x14ac:dyDescent="0.3">
      <c r="B4" t="s">
        <v>2</v>
      </c>
    </row>
    <row r="5" spans="2:14" x14ac:dyDescent="0.3">
      <c r="B5" s="11" t="s">
        <v>3</v>
      </c>
      <c r="C5" s="11"/>
      <c r="D5" s="11"/>
    </row>
    <row r="6" spans="2:14" s="3" customFormat="1" x14ac:dyDescent="0.3">
      <c r="B6" s="11" t="s">
        <v>40</v>
      </c>
      <c r="C6" s="11" t="s">
        <v>116</v>
      </c>
      <c r="D6" s="11"/>
    </row>
    <row r="7" spans="2:14" s="3" customFormat="1" x14ac:dyDescent="0.3">
      <c r="B7" s="11" t="s">
        <v>41</v>
      </c>
      <c r="C7" s="11" t="s">
        <v>115</v>
      </c>
      <c r="D7" s="11"/>
    </row>
    <row r="8" spans="2:14" x14ac:dyDescent="0.3">
      <c r="B8" t="s">
        <v>60</v>
      </c>
    </row>
    <row r="9" spans="2:14" x14ac:dyDescent="0.3">
      <c r="D9" s="32" t="s">
        <v>62</v>
      </c>
      <c r="E9" s="32"/>
      <c r="F9" s="32"/>
      <c r="G9" s="32"/>
      <c r="H9" s="32"/>
      <c r="I9" s="32"/>
      <c r="J9" s="32"/>
      <c r="K9" s="32"/>
    </row>
    <row r="12" spans="2:14" x14ac:dyDescent="0.3">
      <c r="B12" s="2" t="s">
        <v>4</v>
      </c>
      <c r="C12" s="2"/>
      <c r="D12" s="2" t="s">
        <v>5</v>
      </c>
      <c r="E12" s="2"/>
      <c r="F12" s="2" t="s">
        <v>6</v>
      </c>
      <c r="G12" s="2"/>
      <c r="H12" s="2" t="s">
        <v>7</v>
      </c>
      <c r="I12" s="2"/>
      <c r="J12" s="2"/>
      <c r="K12" s="37" t="s">
        <v>8</v>
      </c>
      <c r="L12" s="38"/>
      <c r="M12" s="38"/>
      <c r="N12" s="39"/>
    </row>
    <row r="13" spans="2:14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2:14" x14ac:dyDescent="0.3">
      <c r="B14" s="24" t="s">
        <v>9</v>
      </c>
      <c r="C14" s="24"/>
      <c r="D14" s="24">
        <v>52508873833</v>
      </c>
      <c r="E14" s="24"/>
      <c r="F14" s="24" t="s">
        <v>10</v>
      </c>
      <c r="G14" s="24"/>
      <c r="H14" s="24">
        <v>85.24</v>
      </c>
      <c r="I14" s="24"/>
      <c r="J14" s="24"/>
      <c r="K14" s="25" t="s">
        <v>26</v>
      </c>
      <c r="L14" s="25"/>
      <c r="M14" s="25"/>
      <c r="N14" s="25"/>
    </row>
    <row r="15" spans="2:14" x14ac:dyDescent="0.3">
      <c r="B15" s="29" t="s">
        <v>11</v>
      </c>
      <c r="C15" s="29"/>
      <c r="D15" s="29"/>
      <c r="E15" s="29"/>
      <c r="F15" s="24"/>
      <c r="G15" s="24"/>
      <c r="H15" s="24">
        <f>SUM(H14)</f>
        <v>85.24</v>
      </c>
      <c r="I15" s="24"/>
      <c r="J15" s="24"/>
      <c r="K15" s="25"/>
      <c r="L15" s="25"/>
      <c r="M15" s="25"/>
      <c r="N15" s="25"/>
    </row>
    <row r="16" spans="2:14" x14ac:dyDescent="0.3">
      <c r="B16" s="24"/>
      <c r="C16" s="24"/>
      <c r="D16" s="24"/>
      <c r="E16" s="24"/>
      <c r="F16" s="24"/>
      <c r="G16" s="24"/>
      <c r="H16" s="24"/>
      <c r="I16" s="24"/>
      <c r="J16" s="24"/>
      <c r="K16" s="25"/>
      <c r="L16" s="25"/>
      <c r="M16" s="25"/>
      <c r="N16" s="25"/>
    </row>
    <row r="17" spans="2:14" x14ac:dyDescent="0.3">
      <c r="B17" s="30" t="s">
        <v>52</v>
      </c>
      <c r="C17" s="30"/>
      <c r="D17" s="31">
        <v>62579761244</v>
      </c>
      <c r="E17" s="31"/>
      <c r="F17" s="24" t="s">
        <v>29</v>
      </c>
      <c r="G17" s="24"/>
      <c r="H17" s="24">
        <v>56.64</v>
      </c>
      <c r="I17" s="24"/>
      <c r="J17" s="24"/>
      <c r="K17" s="36" t="s">
        <v>53</v>
      </c>
      <c r="L17" s="36"/>
      <c r="M17" s="36"/>
      <c r="N17" s="36"/>
    </row>
    <row r="18" spans="2:14" x14ac:dyDescent="0.3">
      <c r="B18" s="33" t="s">
        <v>51</v>
      </c>
      <c r="C18" s="34"/>
      <c r="D18" s="34"/>
      <c r="E18" s="35"/>
      <c r="F18" s="21"/>
      <c r="G18" s="22"/>
      <c r="H18" s="21">
        <f>SUM(H17:H17)</f>
        <v>56.64</v>
      </c>
      <c r="I18" s="23"/>
      <c r="J18" s="22"/>
      <c r="K18" s="26"/>
      <c r="L18" s="27"/>
      <c r="M18" s="27"/>
      <c r="N18" s="28"/>
    </row>
    <row r="19" spans="2:14" x14ac:dyDescent="0.3">
      <c r="B19" s="24"/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</row>
    <row r="20" spans="2:14" x14ac:dyDescent="0.3">
      <c r="B20" s="24" t="s">
        <v>12</v>
      </c>
      <c r="C20" s="24"/>
      <c r="D20" s="24">
        <v>33166159768</v>
      </c>
      <c r="E20" s="24"/>
      <c r="F20" s="24" t="s">
        <v>30</v>
      </c>
      <c r="G20" s="24"/>
      <c r="H20" s="24">
        <v>79.64</v>
      </c>
      <c r="I20" s="24"/>
      <c r="J20" s="24"/>
      <c r="K20" s="25" t="s">
        <v>33</v>
      </c>
      <c r="L20" s="25"/>
      <c r="M20" s="25"/>
      <c r="N20" s="25"/>
    </row>
    <row r="21" spans="2:14" x14ac:dyDescent="0.3">
      <c r="B21" s="1" t="s">
        <v>17</v>
      </c>
      <c r="C21" s="1"/>
      <c r="D21" s="1"/>
      <c r="E21" s="1"/>
      <c r="F21" s="24"/>
      <c r="G21" s="24"/>
      <c r="H21" s="24">
        <f>SUM(H20:H20)</f>
        <v>79.64</v>
      </c>
      <c r="I21" s="24"/>
      <c r="J21" s="24"/>
      <c r="K21" s="25"/>
      <c r="L21" s="25"/>
      <c r="M21" s="25"/>
      <c r="N21" s="25"/>
    </row>
    <row r="22" spans="2:14" x14ac:dyDescent="0.3">
      <c r="B22" s="24"/>
      <c r="C22" s="24"/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</row>
    <row r="23" spans="2:14" x14ac:dyDescent="0.3">
      <c r="B23" s="24" t="s">
        <v>13</v>
      </c>
      <c r="C23" s="24"/>
      <c r="D23" s="24">
        <v>81793146560</v>
      </c>
      <c r="E23" s="24"/>
      <c r="F23" s="24" t="s">
        <v>27</v>
      </c>
      <c r="G23" s="24"/>
      <c r="H23" s="24">
        <v>38.1</v>
      </c>
      <c r="I23" s="24"/>
      <c r="J23" s="24"/>
      <c r="K23" s="25" t="s">
        <v>34</v>
      </c>
      <c r="L23" s="25"/>
      <c r="M23" s="25"/>
      <c r="N23" s="25"/>
    </row>
    <row r="24" spans="2:14" x14ac:dyDescent="0.3">
      <c r="B24" s="29" t="s">
        <v>14</v>
      </c>
      <c r="C24" s="29"/>
      <c r="D24" s="24"/>
      <c r="E24" s="24"/>
      <c r="F24" s="24"/>
      <c r="G24" s="24"/>
      <c r="H24" s="24">
        <f>SUM(H23:H23)</f>
        <v>38.1</v>
      </c>
      <c r="I24" s="24"/>
      <c r="J24" s="24"/>
      <c r="K24" s="25"/>
      <c r="L24" s="25"/>
      <c r="M24" s="25"/>
      <c r="N24" s="25"/>
    </row>
    <row r="25" spans="2:14" x14ac:dyDescent="0.3">
      <c r="B25" s="24"/>
      <c r="C25" s="24"/>
      <c r="D25" s="24"/>
      <c r="E25" s="24"/>
      <c r="F25" s="24"/>
      <c r="G25" s="24"/>
      <c r="H25" s="24"/>
      <c r="I25" s="24"/>
      <c r="J25" s="24"/>
      <c r="K25" s="25"/>
      <c r="L25" s="25"/>
      <c r="M25" s="25"/>
      <c r="N25" s="25"/>
    </row>
    <row r="26" spans="2:14" x14ac:dyDescent="0.3">
      <c r="B26" s="24" t="s">
        <v>15</v>
      </c>
      <c r="C26" s="24"/>
      <c r="D26" s="24">
        <v>58914127127</v>
      </c>
      <c r="E26" s="24"/>
      <c r="F26" s="24" t="s">
        <v>29</v>
      </c>
      <c r="G26" s="24"/>
      <c r="H26" s="24">
        <v>99.54</v>
      </c>
      <c r="I26" s="24"/>
      <c r="J26" s="24"/>
      <c r="K26" s="25" t="s">
        <v>35</v>
      </c>
      <c r="L26" s="25"/>
      <c r="M26" s="25"/>
      <c r="N26" s="25"/>
    </row>
    <row r="27" spans="2:14" x14ac:dyDescent="0.3">
      <c r="B27" s="29" t="s">
        <v>16</v>
      </c>
      <c r="C27" s="29"/>
      <c r="D27" s="24"/>
      <c r="E27" s="24"/>
      <c r="F27" s="24"/>
      <c r="G27" s="24"/>
      <c r="H27" s="24">
        <f>SUM(H26:J26)</f>
        <v>99.54</v>
      </c>
      <c r="I27" s="24"/>
      <c r="J27" s="24"/>
      <c r="K27" s="25"/>
      <c r="L27" s="25"/>
      <c r="M27" s="25"/>
      <c r="N27" s="25"/>
    </row>
    <row r="28" spans="2:14" x14ac:dyDescent="0.3">
      <c r="B28" s="24"/>
      <c r="C28" s="24"/>
      <c r="D28" s="24"/>
      <c r="E28" s="24"/>
      <c r="F28" s="24"/>
      <c r="G28" s="24"/>
      <c r="H28" s="24"/>
      <c r="I28" s="24"/>
      <c r="J28" s="24"/>
      <c r="K28" s="25"/>
      <c r="L28" s="25"/>
      <c r="M28" s="25"/>
      <c r="N28" s="25"/>
    </row>
    <row r="29" spans="2:14" x14ac:dyDescent="0.3">
      <c r="B29" s="24" t="s">
        <v>43</v>
      </c>
      <c r="C29" s="24"/>
      <c r="D29" s="21">
        <v>63073332379</v>
      </c>
      <c r="E29" s="22"/>
      <c r="F29" s="24" t="s">
        <v>27</v>
      </c>
      <c r="G29" s="24"/>
      <c r="H29" s="21">
        <v>611.46</v>
      </c>
      <c r="I29" s="23"/>
      <c r="J29" s="22"/>
      <c r="K29" s="26" t="s">
        <v>48</v>
      </c>
      <c r="L29" s="27"/>
      <c r="M29" s="27"/>
      <c r="N29" s="28"/>
    </row>
    <row r="30" spans="2:14" x14ac:dyDescent="0.3">
      <c r="B30" s="29" t="s">
        <v>44</v>
      </c>
      <c r="C30" s="29"/>
      <c r="D30" s="29"/>
      <c r="E30" s="29"/>
      <c r="F30" s="24"/>
      <c r="G30" s="24"/>
      <c r="H30" s="24">
        <f>SUM(H29:H29)</f>
        <v>611.46</v>
      </c>
      <c r="I30" s="24"/>
      <c r="J30" s="24"/>
      <c r="K30" s="25"/>
      <c r="L30" s="25"/>
      <c r="M30" s="25"/>
      <c r="N30" s="25"/>
    </row>
    <row r="31" spans="2:14" x14ac:dyDescent="0.3">
      <c r="B31" s="24"/>
      <c r="C31" s="24"/>
      <c r="D31" s="24"/>
      <c r="E31" s="24"/>
      <c r="F31" s="24"/>
      <c r="G31" s="24"/>
      <c r="H31" s="24"/>
      <c r="I31" s="24"/>
      <c r="J31" s="24"/>
      <c r="K31" s="25"/>
      <c r="L31" s="25"/>
      <c r="M31" s="25"/>
      <c r="N31" s="25"/>
    </row>
    <row r="32" spans="2:14" x14ac:dyDescent="0.3">
      <c r="B32" s="24" t="s">
        <v>18</v>
      </c>
      <c r="C32" s="24"/>
      <c r="D32" s="24">
        <v>1545357551</v>
      </c>
      <c r="E32" s="24"/>
      <c r="F32" s="24" t="s">
        <v>31</v>
      </c>
      <c r="G32" s="24"/>
      <c r="H32" s="24">
        <v>82.95</v>
      </c>
      <c r="I32" s="24"/>
      <c r="J32" s="24"/>
      <c r="K32" s="25" t="s">
        <v>36</v>
      </c>
      <c r="L32" s="25"/>
      <c r="M32" s="25"/>
      <c r="N32" s="25"/>
    </row>
    <row r="33" spans="2:14" x14ac:dyDescent="0.3">
      <c r="B33" s="29" t="s">
        <v>19</v>
      </c>
      <c r="C33" s="29"/>
      <c r="D33" s="29"/>
      <c r="E33" s="29"/>
      <c r="F33" s="24"/>
      <c r="G33" s="24"/>
      <c r="H33" s="24">
        <f>H32</f>
        <v>82.95</v>
      </c>
      <c r="I33" s="24"/>
      <c r="J33" s="24"/>
      <c r="K33" s="25"/>
      <c r="L33" s="25"/>
      <c r="M33" s="25"/>
      <c r="N33" s="25"/>
    </row>
    <row r="34" spans="2:14" x14ac:dyDescent="0.3">
      <c r="B34" s="24"/>
      <c r="C34" s="24"/>
      <c r="D34" s="24"/>
      <c r="E34" s="24"/>
      <c r="F34" s="24"/>
      <c r="G34" s="24"/>
      <c r="H34" s="24"/>
      <c r="I34" s="24"/>
      <c r="J34" s="24"/>
      <c r="K34" s="25"/>
      <c r="L34" s="25"/>
      <c r="M34" s="25"/>
      <c r="N34" s="25"/>
    </row>
    <row r="35" spans="2:14" x14ac:dyDescent="0.3">
      <c r="B35" s="24" t="s">
        <v>20</v>
      </c>
      <c r="C35" s="24"/>
      <c r="D35" s="24">
        <v>8521130368</v>
      </c>
      <c r="E35" s="24"/>
      <c r="F35" s="24" t="s">
        <v>27</v>
      </c>
      <c r="G35" s="24"/>
      <c r="H35" s="24">
        <v>8.3000000000000007</v>
      </c>
      <c r="I35" s="24"/>
      <c r="J35" s="24"/>
      <c r="K35" s="25" t="s">
        <v>37</v>
      </c>
      <c r="L35" s="25"/>
      <c r="M35" s="25"/>
      <c r="N35" s="25"/>
    </row>
    <row r="36" spans="2:14" x14ac:dyDescent="0.3">
      <c r="B36" s="24" t="s">
        <v>20</v>
      </c>
      <c r="C36" s="24"/>
      <c r="D36" s="24">
        <v>8521130368</v>
      </c>
      <c r="E36" s="24"/>
      <c r="F36" s="24" t="s">
        <v>27</v>
      </c>
      <c r="G36" s="24"/>
      <c r="H36" s="24">
        <v>1.66</v>
      </c>
      <c r="I36" s="24"/>
      <c r="J36" s="24"/>
      <c r="K36" s="25" t="s">
        <v>50</v>
      </c>
      <c r="L36" s="25"/>
      <c r="M36" s="25"/>
      <c r="N36" s="25"/>
    </row>
    <row r="37" spans="2:14" ht="15" hidden="1" customHeight="1" x14ac:dyDescent="0.3">
      <c r="B37" s="24" t="s">
        <v>20</v>
      </c>
      <c r="C37" s="24"/>
      <c r="D37" s="24">
        <v>8521130369</v>
      </c>
      <c r="E37" s="24"/>
      <c r="F37" s="24" t="s">
        <v>27</v>
      </c>
      <c r="G37" s="24"/>
      <c r="H37" s="24"/>
      <c r="I37" s="24"/>
      <c r="J37" s="24"/>
      <c r="K37" s="25" t="s">
        <v>57</v>
      </c>
      <c r="L37" s="25"/>
      <c r="M37" s="25"/>
      <c r="N37" s="25"/>
    </row>
    <row r="38" spans="2:14" x14ac:dyDescent="0.3">
      <c r="B38" s="24" t="s">
        <v>21</v>
      </c>
      <c r="C38" s="24"/>
      <c r="D38" s="24"/>
      <c r="E38" s="24"/>
      <c r="F38" s="24"/>
      <c r="G38" s="24"/>
      <c r="H38" s="24">
        <f>SUM(H35:H37)</f>
        <v>9.9600000000000009</v>
      </c>
      <c r="I38" s="24"/>
      <c r="J38" s="24"/>
      <c r="K38" s="25"/>
      <c r="L38" s="25"/>
      <c r="M38" s="25"/>
      <c r="N38" s="25"/>
    </row>
    <row r="39" spans="2:14" x14ac:dyDescent="0.3">
      <c r="B39" s="24"/>
      <c r="C39" s="24"/>
      <c r="D39" s="24"/>
      <c r="E39" s="24"/>
      <c r="F39" s="24"/>
      <c r="G39" s="24"/>
      <c r="H39" s="24"/>
      <c r="I39" s="24"/>
      <c r="J39" s="24"/>
      <c r="K39" s="25"/>
      <c r="L39" s="25"/>
      <c r="M39" s="25"/>
      <c r="N39" s="25"/>
    </row>
    <row r="40" spans="2:14" x14ac:dyDescent="0.3">
      <c r="B40" s="24" t="s">
        <v>22</v>
      </c>
      <c r="C40" s="24"/>
      <c r="D40" s="24">
        <v>87311810356</v>
      </c>
      <c r="E40" s="24"/>
      <c r="F40" s="24" t="s">
        <v>28</v>
      </c>
      <c r="G40" s="24"/>
      <c r="H40" s="24">
        <v>40.5</v>
      </c>
      <c r="I40" s="24"/>
      <c r="J40" s="24"/>
      <c r="K40" s="25" t="s">
        <v>34</v>
      </c>
      <c r="L40" s="25"/>
      <c r="M40" s="25"/>
      <c r="N40" s="25"/>
    </row>
    <row r="41" spans="2:14" x14ac:dyDescent="0.3">
      <c r="B41" s="24" t="s">
        <v>23</v>
      </c>
      <c r="C41" s="24"/>
      <c r="D41" s="24"/>
      <c r="E41" s="24"/>
      <c r="F41" s="24"/>
      <c r="G41" s="24"/>
      <c r="H41" s="24">
        <f>SUM(H40)</f>
        <v>40.5</v>
      </c>
      <c r="I41" s="24"/>
      <c r="J41" s="24"/>
      <c r="K41" s="25"/>
      <c r="L41" s="25"/>
      <c r="M41" s="25"/>
      <c r="N41" s="25"/>
    </row>
    <row r="42" spans="2:14" x14ac:dyDescent="0.3">
      <c r="B42" s="24"/>
      <c r="C42" s="24"/>
      <c r="D42" s="24"/>
      <c r="E42" s="24"/>
      <c r="F42" s="24"/>
      <c r="G42" s="24"/>
      <c r="H42" s="24"/>
      <c r="I42" s="24"/>
      <c r="J42" s="24"/>
      <c r="K42" s="25"/>
      <c r="L42" s="25"/>
      <c r="M42" s="25"/>
      <c r="N42" s="25"/>
    </row>
    <row r="43" spans="2:14" x14ac:dyDescent="0.3">
      <c r="B43" s="24" t="s">
        <v>24</v>
      </c>
      <c r="C43" s="24"/>
      <c r="D43" s="24">
        <v>19798348108</v>
      </c>
      <c r="E43" s="24"/>
      <c r="F43" s="24" t="s">
        <v>29</v>
      </c>
      <c r="G43" s="24"/>
      <c r="H43" s="24">
        <v>142.68</v>
      </c>
      <c r="I43" s="24"/>
      <c r="J43" s="24"/>
      <c r="K43" s="25" t="s">
        <v>32</v>
      </c>
      <c r="L43" s="25"/>
      <c r="M43" s="25"/>
      <c r="N43" s="25"/>
    </row>
    <row r="44" spans="2:14" x14ac:dyDescent="0.3">
      <c r="B44" s="24" t="s">
        <v>24</v>
      </c>
      <c r="C44" s="24"/>
      <c r="D44" s="24">
        <v>19798348109</v>
      </c>
      <c r="E44" s="24"/>
      <c r="F44" s="24" t="s">
        <v>29</v>
      </c>
      <c r="G44" s="24"/>
      <c r="H44" s="24">
        <v>4.2</v>
      </c>
      <c r="I44" s="24"/>
      <c r="J44" s="24"/>
      <c r="K44" s="25" t="s">
        <v>32</v>
      </c>
      <c r="L44" s="25"/>
      <c r="M44" s="25"/>
      <c r="N44" s="25"/>
    </row>
    <row r="45" spans="2:14" x14ac:dyDescent="0.3">
      <c r="B45" s="29" t="s">
        <v>25</v>
      </c>
      <c r="C45" s="29"/>
      <c r="D45" s="29"/>
      <c r="E45" s="29"/>
      <c r="F45" s="24"/>
      <c r="G45" s="24"/>
      <c r="H45" s="24">
        <f>SUM(H43:H44)</f>
        <v>146.88</v>
      </c>
      <c r="I45" s="24"/>
      <c r="J45" s="24"/>
      <c r="K45" s="25"/>
      <c r="L45" s="25"/>
      <c r="M45" s="25"/>
      <c r="N45" s="25"/>
    </row>
    <row r="46" spans="2:14" ht="16.2" customHeight="1" x14ac:dyDescent="0.3">
      <c r="B46" s="24"/>
      <c r="C46" s="24"/>
      <c r="D46" s="24"/>
      <c r="E46" s="24"/>
      <c r="F46" s="24"/>
      <c r="G46" s="24"/>
      <c r="H46" s="24"/>
      <c r="I46" s="24"/>
      <c r="J46" s="24"/>
      <c r="K46" s="25"/>
      <c r="L46" s="25"/>
      <c r="M46" s="25"/>
      <c r="N46" s="25"/>
    </row>
    <row r="47" spans="2:14" x14ac:dyDescent="0.3">
      <c r="B47" s="21" t="s">
        <v>46</v>
      </c>
      <c r="C47" s="22"/>
      <c r="D47" s="21">
        <v>11294943436</v>
      </c>
      <c r="E47" s="22"/>
      <c r="F47" s="21" t="s">
        <v>29</v>
      </c>
      <c r="G47" s="22"/>
      <c r="H47" s="21">
        <v>152.12</v>
      </c>
      <c r="I47" s="23"/>
      <c r="J47" s="22"/>
      <c r="K47" s="26" t="s">
        <v>49</v>
      </c>
      <c r="L47" s="27"/>
      <c r="M47" s="27"/>
      <c r="N47" s="28"/>
    </row>
    <row r="48" spans="2:14" x14ac:dyDescent="0.3">
      <c r="B48" s="21" t="s">
        <v>47</v>
      </c>
      <c r="C48" s="22"/>
      <c r="D48" s="21"/>
      <c r="E48" s="22"/>
      <c r="F48" s="21"/>
      <c r="G48" s="22"/>
      <c r="H48" s="21">
        <f>SUM(H47:J47)</f>
        <v>152.12</v>
      </c>
      <c r="I48" s="23"/>
      <c r="J48" s="22"/>
      <c r="K48" s="26"/>
      <c r="L48" s="27"/>
      <c r="M48" s="27"/>
      <c r="N48" s="28"/>
    </row>
    <row r="49" spans="2:14" x14ac:dyDescent="0.3">
      <c r="B49" s="21"/>
      <c r="C49" s="22"/>
      <c r="D49" s="21"/>
      <c r="E49" s="22"/>
      <c r="F49" s="21"/>
      <c r="G49" s="22"/>
      <c r="H49" s="21"/>
      <c r="I49" s="23"/>
      <c r="J49" s="22"/>
      <c r="K49" s="26"/>
      <c r="L49" s="27"/>
      <c r="M49" s="27"/>
      <c r="N49" s="28"/>
    </row>
    <row r="50" spans="2:14" x14ac:dyDescent="0.3">
      <c r="B50" s="5" t="s">
        <v>55</v>
      </c>
      <c r="C50" s="6"/>
      <c r="D50" s="21">
        <v>37008532093</v>
      </c>
      <c r="E50" s="22"/>
      <c r="F50" s="21" t="s">
        <v>29</v>
      </c>
      <c r="G50" s="22"/>
      <c r="H50" s="21">
        <v>104.73</v>
      </c>
      <c r="I50" s="23"/>
      <c r="J50" s="22"/>
      <c r="K50" s="18" t="s">
        <v>54</v>
      </c>
      <c r="L50" s="19"/>
      <c r="M50" s="19"/>
      <c r="N50" s="20"/>
    </row>
    <row r="51" spans="2:14" ht="13.8" customHeight="1" x14ac:dyDescent="0.3">
      <c r="B51" s="4" t="s">
        <v>56</v>
      </c>
      <c r="C51" s="6"/>
      <c r="D51" s="5"/>
      <c r="E51" s="6"/>
      <c r="F51" s="5"/>
      <c r="G51" s="6"/>
      <c r="H51" s="21">
        <f>SUM(H50)</f>
        <v>104.73</v>
      </c>
      <c r="I51" s="23"/>
      <c r="J51" s="22"/>
      <c r="K51" s="5"/>
      <c r="L51" s="7"/>
      <c r="M51" s="7"/>
      <c r="N51" s="6"/>
    </row>
    <row r="52" spans="2:14" x14ac:dyDescent="0.3">
      <c r="B52" s="8"/>
      <c r="C52" s="10"/>
      <c r="D52" s="8"/>
      <c r="E52" s="10"/>
      <c r="F52" s="8"/>
      <c r="G52" s="10"/>
      <c r="H52" s="8"/>
      <c r="I52" s="9"/>
      <c r="J52" s="10"/>
      <c r="K52" s="8"/>
      <c r="L52" s="9"/>
      <c r="M52" s="9"/>
      <c r="N52" s="10"/>
    </row>
    <row r="53" spans="2:14" x14ac:dyDescent="0.3">
      <c r="B53" s="21" t="s">
        <v>70</v>
      </c>
      <c r="C53" s="22"/>
      <c r="D53" s="21">
        <v>55870289645</v>
      </c>
      <c r="E53" s="22"/>
      <c r="F53" s="21" t="s">
        <v>59</v>
      </c>
      <c r="G53" s="22"/>
      <c r="H53" s="21">
        <v>68.400000000000006</v>
      </c>
      <c r="I53" s="23"/>
      <c r="J53" s="22"/>
      <c r="K53" s="18" t="s">
        <v>72</v>
      </c>
      <c r="L53" s="19"/>
      <c r="M53" s="19"/>
      <c r="N53" s="20"/>
    </row>
    <row r="54" spans="2:14" x14ac:dyDescent="0.3">
      <c r="B54" s="21" t="s">
        <v>71</v>
      </c>
      <c r="C54" s="22"/>
      <c r="D54" s="8"/>
      <c r="E54" s="10"/>
      <c r="F54" s="8"/>
      <c r="G54" s="10"/>
      <c r="H54" s="21">
        <f>SUM(H53)</f>
        <v>68.400000000000006</v>
      </c>
      <c r="I54" s="23"/>
      <c r="J54" s="22"/>
      <c r="K54" s="8"/>
      <c r="L54" s="9"/>
      <c r="M54" s="9"/>
      <c r="N54" s="10"/>
    </row>
    <row r="55" spans="2:14" x14ac:dyDescent="0.3">
      <c r="B55" s="8"/>
      <c r="C55" s="10"/>
      <c r="D55" s="8"/>
      <c r="E55" s="10"/>
      <c r="F55" s="8"/>
      <c r="G55" s="10"/>
      <c r="H55" s="21"/>
      <c r="I55" s="23"/>
      <c r="J55" s="22"/>
      <c r="K55" s="8"/>
      <c r="L55" s="9"/>
      <c r="M55" s="9"/>
      <c r="N55" s="10"/>
    </row>
    <row r="56" spans="2:14" x14ac:dyDescent="0.3">
      <c r="B56" s="21" t="s">
        <v>65</v>
      </c>
      <c r="C56" s="22"/>
      <c r="D56" s="21">
        <v>32614011568</v>
      </c>
      <c r="E56" s="22"/>
      <c r="F56" s="21" t="s">
        <v>73</v>
      </c>
      <c r="G56" s="22"/>
      <c r="H56" s="21">
        <v>799.98</v>
      </c>
      <c r="I56" s="23"/>
      <c r="J56" s="22"/>
      <c r="K56" s="18" t="s">
        <v>58</v>
      </c>
      <c r="L56" s="19"/>
      <c r="M56" s="19"/>
      <c r="N56" s="20"/>
    </row>
    <row r="57" spans="2:14" x14ac:dyDescent="0.3">
      <c r="B57" s="21" t="s">
        <v>65</v>
      </c>
      <c r="C57" s="22"/>
      <c r="D57" s="21">
        <v>32614011569</v>
      </c>
      <c r="E57" s="22"/>
      <c r="F57" s="21" t="s">
        <v>73</v>
      </c>
      <c r="G57" s="22"/>
      <c r="H57" s="21">
        <v>399.99</v>
      </c>
      <c r="I57" s="23"/>
      <c r="J57" s="22"/>
      <c r="K57" s="18" t="s">
        <v>58</v>
      </c>
      <c r="L57" s="19"/>
      <c r="M57" s="19"/>
      <c r="N57" s="20"/>
    </row>
    <row r="58" spans="2:14" x14ac:dyDescent="0.3">
      <c r="B58" s="21" t="s">
        <v>65</v>
      </c>
      <c r="C58" s="22"/>
      <c r="D58" s="21">
        <v>32614011570</v>
      </c>
      <c r="E58" s="22"/>
      <c r="F58" s="21" t="s">
        <v>73</v>
      </c>
      <c r="G58" s="22"/>
      <c r="H58" s="21">
        <v>299.97000000000003</v>
      </c>
      <c r="I58" s="23"/>
      <c r="J58" s="22"/>
      <c r="K58" s="18" t="s">
        <v>58</v>
      </c>
      <c r="L58" s="19"/>
      <c r="M58" s="19"/>
      <c r="N58" s="20"/>
    </row>
    <row r="59" spans="2:14" x14ac:dyDescent="0.3">
      <c r="B59" s="18" t="s">
        <v>66</v>
      </c>
      <c r="C59" s="20"/>
      <c r="D59" s="8"/>
      <c r="E59" s="10"/>
      <c r="F59" s="8"/>
      <c r="G59" s="10"/>
      <c r="H59" s="21">
        <f>SUM(H56:H58)</f>
        <v>1499.94</v>
      </c>
      <c r="I59" s="23"/>
      <c r="J59" s="22"/>
      <c r="K59" s="8"/>
      <c r="L59" s="9"/>
      <c r="M59" s="9"/>
      <c r="N59" s="10"/>
    </row>
    <row r="60" spans="2:14" x14ac:dyDescent="0.3">
      <c r="B60" s="8"/>
      <c r="C60" s="10"/>
      <c r="D60" s="8"/>
      <c r="E60" s="10"/>
      <c r="F60" s="8"/>
      <c r="G60" s="10"/>
      <c r="H60" s="8"/>
      <c r="I60" s="9"/>
      <c r="J60" s="10"/>
      <c r="K60" s="8"/>
      <c r="L60" s="9"/>
      <c r="M60" s="9"/>
      <c r="N60" s="10"/>
    </row>
    <row r="61" spans="2:14" x14ac:dyDescent="0.3">
      <c r="B61" s="21" t="s">
        <v>67</v>
      </c>
      <c r="C61" s="22"/>
      <c r="D61" s="21">
        <v>19001127555</v>
      </c>
      <c r="E61" s="22"/>
      <c r="F61" s="21" t="s">
        <v>68</v>
      </c>
      <c r="G61" s="22"/>
      <c r="H61" s="21">
        <v>445.23</v>
      </c>
      <c r="I61" s="23"/>
      <c r="J61" s="22"/>
      <c r="K61" s="18" t="s">
        <v>102</v>
      </c>
      <c r="L61" s="19"/>
      <c r="M61" s="19"/>
      <c r="N61" s="20"/>
    </row>
    <row r="62" spans="2:14" x14ac:dyDescent="0.3">
      <c r="B62" s="21" t="s">
        <v>69</v>
      </c>
      <c r="C62" s="22"/>
      <c r="D62" s="8"/>
      <c r="E62" s="10"/>
      <c r="F62" s="8"/>
      <c r="G62" s="10"/>
      <c r="H62" s="21">
        <f>SUM(H61)</f>
        <v>445.23</v>
      </c>
      <c r="I62" s="23"/>
      <c r="J62" s="22"/>
      <c r="K62" s="8"/>
      <c r="L62" s="9"/>
      <c r="M62" s="9"/>
      <c r="N62" s="10"/>
    </row>
    <row r="63" spans="2:14" x14ac:dyDescent="0.3">
      <c r="B63" s="12"/>
      <c r="C63" s="13"/>
      <c r="D63" s="12"/>
      <c r="E63" s="13"/>
      <c r="F63" s="12"/>
      <c r="G63" s="13"/>
      <c r="H63" s="12"/>
      <c r="I63" s="14"/>
      <c r="J63" s="13"/>
      <c r="K63" s="12"/>
      <c r="L63" s="14"/>
      <c r="M63" s="14"/>
      <c r="N63" s="13"/>
    </row>
    <row r="64" spans="2:14" x14ac:dyDescent="0.3">
      <c r="B64" s="21"/>
      <c r="C64" s="22"/>
      <c r="D64" s="12"/>
      <c r="E64" s="13"/>
      <c r="F64" s="12"/>
      <c r="G64" s="13"/>
      <c r="H64" s="12"/>
      <c r="I64" s="14"/>
      <c r="J64" s="13"/>
      <c r="K64" s="12"/>
      <c r="L64" s="14"/>
      <c r="M64" s="14"/>
      <c r="N64" s="13"/>
    </row>
    <row r="65" spans="2:14" x14ac:dyDescent="0.3">
      <c r="B65" s="21" t="s">
        <v>74</v>
      </c>
      <c r="C65" s="22"/>
      <c r="D65" s="21">
        <v>28019763406</v>
      </c>
      <c r="E65" s="22"/>
      <c r="F65" s="21" t="s">
        <v>29</v>
      </c>
      <c r="G65" s="22"/>
      <c r="H65" s="21">
        <v>105.16</v>
      </c>
      <c r="I65" s="23"/>
      <c r="J65" s="22"/>
      <c r="K65" s="18" t="s">
        <v>102</v>
      </c>
      <c r="L65" s="19"/>
      <c r="M65" s="19"/>
      <c r="N65" s="20"/>
    </row>
    <row r="66" spans="2:14" x14ac:dyDescent="0.3">
      <c r="B66" s="21" t="s">
        <v>75</v>
      </c>
      <c r="C66" s="22"/>
      <c r="D66" s="12"/>
      <c r="E66" s="13"/>
      <c r="F66" s="12"/>
      <c r="G66" s="13"/>
      <c r="H66" s="21">
        <f>SUM(H65)</f>
        <v>105.16</v>
      </c>
      <c r="I66" s="23"/>
      <c r="J66" s="22"/>
      <c r="K66" s="12"/>
      <c r="L66" s="14"/>
      <c r="M66" s="14"/>
      <c r="N66" s="13"/>
    </row>
    <row r="67" spans="2:14" x14ac:dyDescent="0.3">
      <c r="B67" s="21"/>
      <c r="C67" s="22"/>
      <c r="D67" s="12"/>
      <c r="E67" s="13"/>
      <c r="F67" s="12"/>
      <c r="G67" s="13"/>
      <c r="H67" s="12"/>
      <c r="I67" s="14"/>
      <c r="J67" s="13"/>
      <c r="K67" s="12"/>
      <c r="L67" s="14"/>
      <c r="M67" s="14"/>
      <c r="N67" s="13"/>
    </row>
    <row r="68" spans="2:14" x14ac:dyDescent="0.3">
      <c r="B68" s="21" t="s">
        <v>76</v>
      </c>
      <c r="C68" s="22"/>
      <c r="D68" s="21">
        <v>63041633582</v>
      </c>
      <c r="E68" s="22"/>
      <c r="F68" s="21" t="s">
        <v>103</v>
      </c>
      <c r="G68" s="22"/>
      <c r="H68" s="21">
        <v>38.75</v>
      </c>
      <c r="I68" s="23"/>
      <c r="J68" s="22"/>
      <c r="K68" s="18" t="s">
        <v>104</v>
      </c>
      <c r="L68" s="19"/>
      <c r="M68" s="19"/>
      <c r="N68" s="20"/>
    </row>
    <row r="69" spans="2:14" x14ac:dyDescent="0.3">
      <c r="B69" s="21" t="s">
        <v>77</v>
      </c>
      <c r="C69" s="22"/>
      <c r="D69" s="12"/>
      <c r="E69" s="13"/>
      <c r="F69" s="12"/>
      <c r="G69" s="13"/>
      <c r="H69" s="21">
        <f>SUM(H68)</f>
        <v>38.75</v>
      </c>
      <c r="I69" s="23"/>
      <c r="J69" s="22"/>
      <c r="K69" s="12"/>
      <c r="L69" s="14"/>
      <c r="M69" s="14"/>
      <c r="N69" s="13"/>
    </row>
    <row r="70" spans="2:14" x14ac:dyDescent="0.3">
      <c r="B70" s="21"/>
      <c r="C70" s="22"/>
      <c r="D70" s="12"/>
      <c r="E70" s="13"/>
      <c r="F70" s="12"/>
      <c r="G70" s="13"/>
      <c r="H70" s="12"/>
      <c r="I70" s="14"/>
      <c r="J70" s="13"/>
      <c r="K70" s="12"/>
      <c r="L70" s="14"/>
      <c r="M70" s="14"/>
      <c r="N70" s="13"/>
    </row>
    <row r="71" spans="2:14" x14ac:dyDescent="0.3">
      <c r="B71" s="21" t="s">
        <v>78</v>
      </c>
      <c r="C71" s="22"/>
      <c r="D71" s="12"/>
      <c r="E71" s="13"/>
      <c r="F71" s="12"/>
      <c r="G71" s="13"/>
      <c r="H71" s="21">
        <v>72</v>
      </c>
      <c r="I71" s="23"/>
      <c r="J71" s="22"/>
      <c r="K71" s="18" t="s">
        <v>104</v>
      </c>
      <c r="L71" s="19"/>
      <c r="M71" s="19"/>
      <c r="N71" s="20"/>
    </row>
    <row r="72" spans="2:14" x14ac:dyDescent="0.3">
      <c r="B72" s="21" t="s">
        <v>79</v>
      </c>
      <c r="C72" s="22"/>
      <c r="D72" s="12"/>
      <c r="E72" s="13"/>
      <c r="F72" s="12"/>
      <c r="G72" s="13"/>
      <c r="H72" s="21">
        <f>SUM(H71)</f>
        <v>72</v>
      </c>
      <c r="I72" s="23"/>
      <c r="J72" s="22"/>
      <c r="K72" s="12"/>
      <c r="L72" s="14"/>
      <c r="M72" s="14"/>
      <c r="N72" s="13"/>
    </row>
    <row r="73" spans="2:14" x14ac:dyDescent="0.3">
      <c r="B73" s="21"/>
      <c r="C73" s="22"/>
      <c r="D73" s="12"/>
      <c r="E73" s="13"/>
      <c r="F73" s="12"/>
      <c r="G73" s="13"/>
      <c r="H73" s="12"/>
      <c r="I73" s="14"/>
      <c r="J73" s="13"/>
      <c r="K73" s="12"/>
      <c r="L73" s="14"/>
      <c r="M73" s="14"/>
      <c r="N73" s="13"/>
    </row>
    <row r="74" spans="2:14" x14ac:dyDescent="0.3">
      <c r="B74" s="21" t="s">
        <v>80</v>
      </c>
      <c r="C74" s="22"/>
      <c r="D74" s="21">
        <v>24796394086</v>
      </c>
      <c r="E74" s="22"/>
      <c r="F74" s="21" t="s">
        <v>27</v>
      </c>
      <c r="G74" s="22"/>
      <c r="H74" s="21">
        <v>55</v>
      </c>
      <c r="I74" s="23"/>
      <c r="J74" s="22"/>
      <c r="K74" s="18" t="s">
        <v>107</v>
      </c>
      <c r="L74" s="19"/>
      <c r="M74" s="19"/>
      <c r="N74" s="20"/>
    </row>
    <row r="75" spans="2:14" x14ac:dyDescent="0.3">
      <c r="B75" s="21" t="s">
        <v>81</v>
      </c>
      <c r="C75" s="22"/>
      <c r="D75" s="12"/>
      <c r="E75" s="13"/>
      <c r="F75" s="12"/>
      <c r="G75" s="13"/>
      <c r="H75" s="21">
        <f>SUM(H74)</f>
        <v>55</v>
      </c>
      <c r="I75" s="23"/>
      <c r="J75" s="22"/>
      <c r="K75" s="12"/>
      <c r="L75" s="14"/>
      <c r="M75" s="14"/>
      <c r="N75" s="13"/>
    </row>
    <row r="76" spans="2:14" x14ac:dyDescent="0.3">
      <c r="B76" s="21"/>
      <c r="C76" s="22"/>
      <c r="D76" s="12"/>
      <c r="E76" s="13"/>
      <c r="F76" s="12"/>
      <c r="G76" s="13"/>
      <c r="H76" s="12"/>
      <c r="I76" s="14"/>
      <c r="J76" s="13"/>
      <c r="K76" s="12"/>
      <c r="L76" s="14"/>
      <c r="M76" s="14"/>
      <c r="N76" s="13"/>
    </row>
    <row r="77" spans="2:14" x14ac:dyDescent="0.3">
      <c r="B77" s="21" t="s">
        <v>82</v>
      </c>
      <c r="C77" s="22"/>
      <c r="D77" s="21">
        <v>14506572540</v>
      </c>
      <c r="E77" s="22"/>
      <c r="F77" s="21" t="s">
        <v>27</v>
      </c>
      <c r="G77" s="22"/>
      <c r="H77" s="21">
        <v>49.4</v>
      </c>
      <c r="I77" s="23"/>
      <c r="J77" s="22"/>
      <c r="K77" s="18" t="s">
        <v>113</v>
      </c>
      <c r="L77" s="19"/>
      <c r="M77" s="19"/>
      <c r="N77" s="20"/>
    </row>
    <row r="78" spans="2:14" x14ac:dyDescent="0.3">
      <c r="B78" s="21" t="s">
        <v>83</v>
      </c>
      <c r="C78" s="22"/>
      <c r="D78" s="12"/>
      <c r="E78" s="13"/>
      <c r="F78" s="12"/>
      <c r="G78" s="13"/>
      <c r="H78" s="21">
        <v>49.4</v>
      </c>
      <c r="I78" s="23"/>
      <c r="J78" s="22"/>
      <c r="K78" s="12"/>
      <c r="L78" s="14"/>
      <c r="M78" s="14"/>
      <c r="N78" s="13"/>
    </row>
    <row r="79" spans="2:14" x14ac:dyDescent="0.3">
      <c r="B79" s="21"/>
      <c r="C79" s="22"/>
      <c r="D79" s="12"/>
      <c r="E79" s="13"/>
      <c r="F79" s="12"/>
      <c r="G79" s="13"/>
      <c r="H79" s="12"/>
      <c r="I79" s="14"/>
      <c r="J79" s="13"/>
      <c r="K79" s="12"/>
      <c r="L79" s="14"/>
      <c r="M79" s="14"/>
      <c r="N79" s="13"/>
    </row>
    <row r="80" spans="2:14" x14ac:dyDescent="0.3">
      <c r="B80" s="21" t="s">
        <v>84</v>
      </c>
      <c r="C80" s="22"/>
      <c r="D80" s="21">
        <v>90629578695</v>
      </c>
      <c r="E80" s="22"/>
      <c r="F80" s="21" t="s">
        <v>29</v>
      </c>
      <c r="G80" s="22"/>
      <c r="H80" s="21">
        <v>98.11</v>
      </c>
      <c r="I80" s="23"/>
      <c r="J80" s="22"/>
      <c r="K80" s="18" t="s">
        <v>112</v>
      </c>
      <c r="L80" s="19"/>
      <c r="M80" s="19"/>
      <c r="N80" s="20"/>
    </row>
    <row r="81" spans="2:14" x14ac:dyDescent="0.3">
      <c r="B81" s="21" t="s">
        <v>85</v>
      </c>
      <c r="C81" s="22"/>
      <c r="D81" s="12"/>
      <c r="E81" s="13"/>
      <c r="F81" s="12"/>
      <c r="G81" s="13"/>
      <c r="H81" s="21">
        <v>98.11</v>
      </c>
      <c r="I81" s="23"/>
      <c r="J81" s="22"/>
      <c r="K81" s="12"/>
      <c r="L81" s="14"/>
      <c r="M81" s="14"/>
      <c r="N81" s="13"/>
    </row>
    <row r="82" spans="2:14" x14ac:dyDescent="0.3">
      <c r="B82" s="21"/>
      <c r="C82" s="22"/>
      <c r="D82" s="12"/>
      <c r="E82" s="13"/>
      <c r="F82" s="12"/>
      <c r="G82" s="13"/>
      <c r="H82" s="12"/>
      <c r="I82" s="14"/>
      <c r="J82" s="13"/>
      <c r="K82" s="15"/>
      <c r="L82" s="17"/>
      <c r="M82" s="17"/>
      <c r="N82" s="16"/>
    </row>
    <row r="83" spans="2:14" x14ac:dyDescent="0.3">
      <c r="B83" s="21" t="s">
        <v>86</v>
      </c>
      <c r="C83" s="22"/>
      <c r="D83" s="21">
        <v>29712872460</v>
      </c>
      <c r="E83" s="22"/>
      <c r="F83" s="21" t="s">
        <v>29</v>
      </c>
      <c r="G83" s="22"/>
      <c r="H83" s="21">
        <v>66.349999999999994</v>
      </c>
      <c r="I83" s="23"/>
      <c r="J83" s="22"/>
      <c r="K83" s="18" t="s">
        <v>106</v>
      </c>
      <c r="L83" s="19"/>
      <c r="M83" s="19"/>
      <c r="N83" s="20"/>
    </row>
    <row r="84" spans="2:14" x14ac:dyDescent="0.3">
      <c r="B84" s="21" t="s">
        <v>87</v>
      </c>
      <c r="C84" s="22"/>
      <c r="D84" s="12"/>
      <c r="E84" s="13"/>
      <c r="F84" s="12"/>
      <c r="G84" s="13"/>
      <c r="H84" s="21">
        <f t="shared" ref="H84" si="0">SUM(H83)</f>
        <v>66.349999999999994</v>
      </c>
      <c r="I84" s="23"/>
      <c r="J84" s="22"/>
      <c r="K84" s="12"/>
      <c r="L84" s="14"/>
      <c r="M84" s="14"/>
      <c r="N84" s="13"/>
    </row>
    <row r="85" spans="2:14" x14ac:dyDescent="0.3">
      <c r="B85" s="21"/>
      <c r="C85" s="22"/>
      <c r="D85" s="12"/>
      <c r="E85" s="13"/>
      <c r="F85" s="12"/>
      <c r="G85" s="13"/>
      <c r="H85" s="12"/>
      <c r="I85" s="14"/>
      <c r="J85" s="13"/>
      <c r="K85" s="12"/>
      <c r="L85" s="14"/>
      <c r="M85" s="14"/>
      <c r="N85" s="13"/>
    </row>
    <row r="86" spans="2:14" x14ac:dyDescent="0.3">
      <c r="B86" s="21" t="s">
        <v>88</v>
      </c>
      <c r="C86" s="22"/>
      <c r="D86" s="21">
        <v>22248533094</v>
      </c>
      <c r="E86" s="22"/>
      <c r="F86" s="21" t="s">
        <v>108</v>
      </c>
      <c r="G86" s="22"/>
      <c r="H86" s="21">
        <v>249.98</v>
      </c>
      <c r="I86" s="23"/>
      <c r="J86" s="22"/>
      <c r="K86" s="18" t="s">
        <v>54</v>
      </c>
      <c r="L86" s="19"/>
      <c r="M86" s="19"/>
      <c r="N86" s="20"/>
    </row>
    <row r="87" spans="2:14" x14ac:dyDescent="0.3">
      <c r="B87" s="21" t="s">
        <v>89</v>
      </c>
      <c r="C87" s="22"/>
      <c r="D87" s="12"/>
      <c r="E87" s="13"/>
      <c r="F87" s="12"/>
      <c r="G87" s="13"/>
      <c r="H87" s="21">
        <f>SUM(H86)</f>
        <v>249.98</v>
      </c>
      <c r="I87" s="23"/>
      <c r="J87" s="22"/>
      <c r="K87" s="12"/>
      <c r="L87" s="14"/>
      <c r="M87" s="14"/>
      <c r="N87" s="13"/>
    </row>
    <row r="88" spans="2:14" x14ac:dyDescent="0.3">
      <c r="B88" s="21"/>
      <c r="C88" s="22"/>
      <c r="D88" s="12"/>
      <c r="E88" s="13"/>
      <c r="F88" s="12"/>
      <c r="G88" s="13"/>
      <c r="H88" s="12"/>
      <c r="I88" s="14"/>
      <c r="J88" s="13"/>
      <c r="K88" s="12"/>
      <c r="L88" s="14"/>
      <c r="M88" s="14"/>
      <c r="N88" s="13"/>
    </row>
    <row r="89" spans="2:14" x14ac:dyDescent="0.3">
      <c r="B89" s="21" t="s">
        <v>90</v>
      </c>
      <c r="C89" s="22"/>
      <c r="D89" s="12"/>
      <c r="E89" s="13"/>
      <c r="F89" s="12"/>
      <c r="G89" s="13"/>
      <c r="H89" s="21">
        <v>250</v>
      </c>
      <c r="I89" s="23"/>
      <c r="J89" s="22"/>
      <c r="K89" s="18" t="s">
        <v>54</v>
      </c>
      <c r="L89" s="19"/>
      <c r="M89" s="19"/>
      <c r="N89" s="20"/>
    </row>
    <row r="90" spans="2:14" x14ac:dyDescent="0.3">
      <c r="B90" s="21" t="s">
        <v>91</v>
      </c>
      <c r="C90" s="22"/>
      <c r="D90" s="12"/>
      <c r="E90" s="13"/>
      <c r="F90" s="12"/>
      <c r="G90" s="13"/>
      <c r="H90" s="21">
        <f>SUM(H89)</f>
        <v>250</v>
      </c>
      <c r="I90" s="23"/>
      <c r="J90" s="22"/>
      <c r="K90" s="12"/>
      <c r="L90" s="14"/>
      <c r="M90" s="14"/>
      <c r="N90" s="13"/>
    </row>
    <row r="91" spans="2:14" x14ac:dyDescent="0.3">
      <c r="B91" s="21"/>
      <c r="C91" s="22"/>
      <c r="D91" s="12"/>
      <c r="E91" s="13"/>
      <c r="F91" s="12"/>
      <c r="G91" s="13"/>
      <c r="H91" s="12"/>
      <c r="I91" s="14"/>
      <c r="J91" s="13"/>
      <c r="K91" s="12"/>
      <c r="L91" s="14"/>
      <c r="M91" s="14"/>
      <c r="N91" s="13"/>
    </row>
    <row r="92" spans="2:14" x14ac:dyDescent="0.3">
      <c r="B92" s="21" t="s">
        <v>92</v>
      </c>
      <c r="C92" s="22"/>
      <c r="D92" s="21">
        <v>87736800404</v>
      </c>
      <c r="E92" s="22"/>
      <c r="F92" s="21" t="s">
        <v>29</v>
      </c>
      <c r="G92" s="22"/>
      <c r="H92" s="21">
        <v>252.5</v>
      </c>
      <c r="I92" s="23"/>
      <c r="J92" s="22"/>
      <c r="K92" s="18" t="s">
        <v>111</v>
      </c>
      <c r="L92" s="19"/>
      <c r="M92" s="19"/>
      <c r="N92" s="20"/>
    </row>
    <row r="93" spans="2:14" x14ac:dyDescent="0.3">
      <c r="B93" s="21" t="s">
        <v>93</v>
      </c>
      <c r="C93" s="22"/>
      <c r="D93" s="12"/>
      <c r="E93" s="13"/>
      <c r="F93" s="12"/>
      <c r="G93" s="13"/>
      <c r="H93" s="21">
        <f>SUM(H92)</f>
        <v>252.5</v>
      </c>
      <c r="I93" s="23"/>
      <c r="J93" s="22"/>
      <c r="K93" s="12"/>
      <c r="L93" s="14"/>
      <c r="M93" s="14"/>
      <c r="N93" s="13"/>
    </row>
    <row r="94" spans="2:14" x14ac:dyDescent="0.3">
      <c r="B94" s="21"/>
      <c r="C94" s="22"/>
      <c r="D94" s="12"/>
      <c r="E94" s="13"/>
      <c r="F94" s="12"/>
      <c r="G94" s="13"/>
      <c r="H94" s="12"/>
      <c r="I94" s="14"/>
      <c r="J94" s="13"/>
      <c r="K94" s="12"/>
      <c r="L94" s="14"/>
      <c r="M94" s="14"/>
      <c r="N94" s="13"/>
    </row>
    <row r="95" spans="2:14" x14ac:dyDescent="0.3">
      <c r="B95" s="21" t="s">
        <v>94</v>
      </c>
      <c r="C95" s="22"/>
      <c r="D95" s="12"/>
      <c r="E95" s="13"/>
      <c r="F95" s="12"/>
      <c r="G95" s="13"/>
      <c r="H95" s="21">
        <v>105.31</v>
      </c>
      <c r="I95" s="23"/>
      <c r="J95" s="22"/>
      <c r="K95" s="18" t="s">
        <v>109</v>
      </c>
      <c r="L95" s="19"/>
      <c r="M95" s="19"/>
      <c r="N95" s="20"/>
    </row>
    <row r="96" spans="2:14" x14ac:dyDescent="0.3">
      <c r="B96" s="21" t="s">
        <v>95</v>
      </c>
      <c r="C96" s="22"/>
      <c r="D96" s="12"/>
      <c r="E96" s="13"/>
      <c r="F96" s="12"/>
      <c r="G96" s="13"/>
      <c r="H96" s="21">
        <f>SUM(H95)</f>
        <v>105.31</v>
      </c>
      <c r="I96" s="23"/>
      <c r="J96" s="22"/>
      <c r="K96" s="12"/>
      <c r="L96" s="14"/>
      <c r="M96" s="14"/>
      <c r="N96" s="13"/>
    </row>
    <row r="97" spans="2:14" x14ac:dyDescent="0.3">
      <c r="B97" s="21"/>
      <c r="C97" s="22"/>
      <c r="D97" s="12"/>
      <c r="E97" s="13"/>
      <c r="F97" s="12"/>
      <c r="G97" s="13"/>
      <c r="H97" s="12"/>
      <c r="I97" s="14"/>
      <c r="J97" s="13"/>
      <c r="K97" s="12"/>
      <c r="L97" s="14"/>
      <c r="M97" s="14"/>
      <c r="N97" s="13"/>
    </row>
    <row r="98" spans="2:14" x14ac:dyDescent="0.3">
      <c r="B98" s="21" t="s">
        <v>96</v>
      </c>
      <c r="C98" s="22"/>
      <c r="D98" s="21">
        <v>12268324202</v>
      </c>
      <c r="E98" s="22"/>
      <c r="F98" s="21" t="s">
        <v>27</v>
      </c>
      <c r="G98" s="22"/>
      <c r="H98" s="21">
        <v>12</v>
      </c>
      <c r="I98" s="23"/>
      <c r="J98" s="22"/>
      <c r="K98" s="18" t="s">
        <v>114</v>
      </c>
      <c r="L98" s="19"/>
      <c r="M98" s="19"/>
      <c r="N98" s="20"/>
    </row>
    <row r="99" spans="2:14" x14ac:dyDescent="0.3">
      <c r="B99" s="21" t="s">
        <v>97</v>
      </c>
      <c r="C99" s="22"/>
      <c r="D99" s="12"/>
      <c r="E99" s="13"/>
      <c r="F99" s="12"/>
      <c r="G99" s="13"/>
      <c r="H99" s="21">
        <v>12</v>
      </c>
      <c r="I99" s="23"/>
      <c r="J99" s="22"/>
      <c r="K99" s="12"/>
      <c r="L99" s="14"/>
      <c r="M99" s="14"/>
      <c r="N99" s="13"/>
    </row>
    <row r="100" spans="2:14" x14ac:dyDescent="0.3">
      <c r="B100" s="21"/>
      <c r="C100" s="22"/>
      <c r="D100" s="12"/>
      <c r="E100" s="13"/>
      <c r="F100" s="12"/>
      <c r="G100" s="13"/>
      <c r="H100" s="12"/>
      <c r="I100" s="14"/>
      <c r="J100" s="13"/>
      <c r="K100" s="12"/>
      <c r="L100" s="14"/>
      <c r="M100" s="14"/>
      <c r="N100" s="13"/>
    </row>
    <row r="101" spans="2:14" x14ac:dyDescent="0.3">
      <c r="B101" s="21" t="s">
        <v>98</v>
      </c>
      <c r="C101" s="22"/>
      <c r="D101" s="21">
        <v>51645411160</v>
      </c>
      <c r="E101" s="22"/>
      <c r="F101" s="21" t="s">
        <v>68</v>
      </c>
      <c r="G101" s="22"/>
      <c r="H101" s="21">
        <v>294.81</v>
      </c>
      <c r="I101" s="23"/>
      <c r="J101" s="22"/>
      <c r="K101" s="18" t="s">
        <v>110</v>
      </c>
      <c r="L101" s="19"/>
      <c r="M101" s="19"/>
      <c r="N101" s="20"/>
    </row>
    <row r="102" spans="2:14" x14ac:dyDescent="0.3">
      <c r="B102" s="21" t="s">
        <v>99</v>
      </c>
      <c r="C102" s="22"/>
      <c r="D102" s="12"/>
      <c r="E102" s="13"/>
      <c r="F102" s="12"/>
      <c r="G102" s="13"/>
      <c r="H102" s="21">
        <f>SUM(H101)</f>
        <v>294.81</v>
      </c>
      <c r="I102" s="23"/>
      <c r="J102" s="22"/>
      <c r="K102" s="12"/>
      <c r="L102" s="14"/>
      <c r="M102" s="14"/>
      <c r="N102" s="13"/>
    </row>
    <row r="103" spans="2:14" x14ac:dyDescent="0.3">
      <c r="B103" s="21"/>
      <c r="C103" s="22"/>
      <c r="D103" s="12"/>
      <c r="E103" s="13"/>
      <c r="F103" s="12"/>
      <c r="G103" s="13"/>
      <c r="H103" s="21"/>
      <c r="I103" s="23"/>
      <c r="J103" s="22"/>
      <c r="K103" s="12"/>
      <c r="L103" s="14"/>
      <c r="M103" s="14"/>
      <c r="N103" s="13"/>
    </row>
    <row r="104" spans="2:14" x14ac:dyDescent="0.3">
      <c r="B104" s="21" t="s">
        <v>100</v>
      </c>
      <c r="C104" s="22"/>
      <c r="D104" s="21">
        <v>79517841355</v>
      </c>
      <c r="E104" s="22"/>
      <c r="F104" s="21" t="s">
        <v>29</v>
      </c>
      <c r="G104" s="22"/>
      <c r="H104" s="21">
        <v>32.700000000000003</v>
      </c>
      <c r="I104" s="23"/>
      <c r="J104" s="22"/>
      <c r="K104" s="18" t="s">
        <v>105</v>
      </c>
      <c r="L104" s="19"/>
      <c r="M104" s="19"/>
      <c r="N104" s="20"/>
    </row>
    <row r="105" spans="2:14" x14ac:dyDescent="0.3">
      <c r="B105" s="21" t="s">
        <v>101</v>
      </c>
      <c r="C105" s="22"/>
      <c r="D105" s="15"/>
      <c r="E105" s="16"/>
      <c r="F105" s="12"/>
      <c r="G105" s="13"/>
      <c r="H105" s="21">
        <f>SUM(H104)</f>
        <v>32.700000000000003</v>
      </c>
      <c r="I105" s="23"/>
      <c r="J105" s="22"/>
      <c r="K105" s="12"/>
      <c r="L105" s="14"/>
      <c r="M105" s="14"/>
      <c r="N105" s="13"/>
    </row>
    <row r="106" spans="2:14" x14ac:dyDescent="0.3">
      <c r="B106" s="21"/>
      <c r="C106" s="22"/>
      <c r="D106" s="8"/>
      <c r="E106" s="10"/>
      <c r="F106" s="8"/>
      <c r="G106" s="10"/>
      <c r="H106" s="21"/>
      <c r="I106" s="23"/>
      <c r="J106" s="22"/>
      <c r="K106" s="8"/>
      <c r="L106" s="9"/>
      <c r="M106" s="9"/>
      <c r="N106" s="10"/>
    </row>
    <row r="107" spans="2:14" x14ac:dyDescent="0.3">
      <c r="B107" s="41" t="s">
        <v>63</v>
      </c>
      <c r="C107" s="41"/>
      <c r="D107" s="41"/>
      <c r="E107" s="41"/>
      <c r="F107" s="42"/>
      <c r="G107" s="42"/>
      <c r="H107" s="42">
        <f>H15+H18+H21+H24+H27+H30+H33+H38+H41+H45+H48+H51+H54+H59+H62+H66+H69+H72+H75+H78+H81+H84+H87+H90+H96+H99+H102+H105+H93</f>
        <v>5203.4000000000005</v>
      </c>
      <c r="I107" s="42"/>
      <c r="J107" s="42"/>
      <c r="K107" s="25"/>
      <c r="L107" s="25"/>
      <c r="M107" s="25"/>
      <c r="N107" s="25"/>
    </row>
    <row r="108" spans="2:14" x14ac:dyDescent="0.3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</row>
    <row r="109" spans="2:14" x14ac:dyDescent="0.3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</row>
    <row r="110" spans="2:14" x14ac:dyDescent="0.3">
      <c r="B110" s="40"/>
      <c r="C110" s="40"/>
      <c r="D110" s="40"/>
      <c r="E110" s="40"/>
      <c r="F110" s="40"/>
      <c r="G110" s="40"/>
      <c r="H110" s="40"/>
      <c r="I110" s="40"/>
      <c r="J110" s="40"/>
    </row>
    <row r="111" spans="2:14" x14ac:dyDescent="0.3">
      <c r="B111" s="40"/>
      <c r="C111" s="40"/>
      <c r="D111" s="40"/>
      <c r="E111" s="40"/>
      <c r="F111" s="40"/>
      <c r="G111" s="40"/>
      <c r="H111" s="40"/>
      <c r="I111" s="40"/>
      <c r="J111" s="40"/>
    </row>
    <row r="112" spans="2:14" x14ac:dyDescent="0.3">
      <c r="D112" s="40"/>
      <c r="E112" s="40"/>
      <c r="F112" s="40"/>
      <c r="G112" s="40"/>
      <c r="H112" s="40"/>
      <c r="I112" s="40"/>
      <c r="J112" s="40"/>
    </row>
  </sheetData>
  <mergeCells count="351">
    <mergeCell ref="H102:J102"/>
    <mergeCell ref="B104:C104"/>
    <mergeCell ref="B105:C105"/>
    <mergeCell ref="H103:J103"/>
    <mergeCell ref="H104:J104"/>
    <mergeCell ref="H105:J105"/>
    <mergeCell ref="H106:J106"/>
    <mergeCell ref="H95:J95"/>
    <mergeCell ref="H96:J96"/>
    <mergeCell ref="B98:C98"/>
    <mergeCell ref="B99:C99"/>
    <mergeCell ref="B100:C100"/>
    <mergeCell ref="B101:C101"/>
    <mergeCell ref="H98:J98"/>
    <mergeCell ref="H99:J99"/>
    <mergeCell ref="H101:J101"/>
    <mergeCell ref="F104:G104"/>
    <mergeCell ref="F98:G98"/>
    <mergeCell ref="F101:G101"/>
    <mergeCell ref="H83:J83"/>
    <mergeCell ref="H84:J84"/>
    <mergeCell ref="H86:J86"/>
    <mergeCell ref="H87:J87"/>
    <mergeCell ref="B90:C90"/>
    <mergeCell ref="B91:C91"/>
    <mergeCell ref="B92:C92"/>
    <mergeCell ref="B93:C93"/>
    <mergeCell ref="B94:C94"/>
    <mergeCell ref="H89:J89"/>
    <mergeCell ref="H90:J90"/>
    <mergeCell ref="H92:J92"/>
    <mergeCell ref="H93:J93"/>
    <mergeCell ref="H75:J75"/>
    <mergeCell ref="B77:C77"/>
    <mergeCell ref="B78:C78"/>
    <mergeCell ref="B79:C79"/>
    <mergeCell ref="B80:C80"/>
    <mergeCell ref="B81:C81"/>
    <mergeCell ref="H77:J77"/>
    <mergeCell ref="H78:J78"/>
    <mergeCell ref="H80:J80"/>
    <mergeCell ref="H81:J81"/>
    <mergeCell ref="F65:G65"/>
    <mergeCell ref="H65:J65"/>
    <mergeCell ref="K65:N65"/>
    <mergeCell ref="H66:J66"/>
    <mergeCell ref="H68:J68"/>
    <mergeCell ref="H69:J69"/>
    <mergeCell ref="H71:J71"/>
    <mergeCell ref="H72:J72"/>
    <mergeCell ref="H74:J74"/>
    <mergeCell ref="K68:N68"/>
    <mergeCell ref="B73:C73"/>
    <mergeCell ref="B74:C74"/>
    <mergeCell ref="B75:C75"/>
    <mergeCell ref="B76:C76"/>
    <mergeCell ref="B82:C82"/>
    <mergeCell ref="B88:C88"/>
    <mergeCell ref="B89:C89"/>
    <mergeCell ref="B106:C106"/>
    <mergeCell ref="D65:E65"/>
    <mergeCell ref="B83:C83"/>
    <mergeCell ref="B84:C84"/>
    <mergeCell ref="B85:C85"/>
    <mergeCell ref="B86:C86"/>
    <mergeCell ref="B87:C87"/>
    <mergeCell ref="B95:C95"/>
    <mergeCell ref="B96:C96"/>
    <mergeCell ref="B97:C97"/>
    <mergeCell ref="B102:C102"/>
    <mergeCell ref="B103:C103"/>
    <mergeCell ref="D104:E104"/>
    <mergeCell ref="D98:E98"/>
    <mergeCell ref="D101:E101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F53:G53"/>
    <mergeCell ref="K53:N53"/>
    <mergeCell ref="D56:E56"/>
    <mergeCell ref="F56:G56"/>
    <mergeCell ref="K56:N56"/>
    <mergeCell ref="D61:E61"/>
    <mergeCell ref="F61:G61"/>
    <mergeCell ref="K61:N61"/>
    <mergeCell ref="H55:J55"/>
    <mergeCell ref="K57:N57"/>
    <mergeCell ref="K58:N58"/>
    <mergeCell ref="F35:G35"/>
    <mergeCell ref="B35:C35"/>
    <mergeCell ref="D112:E112"/>
    <mergeCell ref="F110:G110"/>
    <mergeCell ref="F111:G111"/>
    <mergeCell ref="F112:G112"/>
    <mergeCell ref="H110:J110"/>
    <mergeCell ref="H111:J111"/>
    <mergeCell ref="H112:J112"/>
    <mergeCell ref="D58:E58"/>
    <mergeCell ref="D50:E50"/>
    <mergeCell ref="H48:J48"/>
    <mergeCell ref="F47:G47"/>
    <mergeCell ref="H49:J49"/>
    <mergeCell ref="F48:G48"/>
    <mergeCell ref="F49:G49"/>
    <mergeCell ref="H47:J47"/>
    <mergeCell ref="D47:E47"/>
    <mergeCell ref="D48:E48"/>
    <mergeCell ref="B47:C47"/>
    <mergeCell ref="B48:C48"/>
    <mergeCell ref="B49:C49"/>
    <mergeCell ref="D49:E49"/>
    <mergeCell ref="B46:C46"/>
    <mergeCell ref="K40:N40"/>
    <mergeCell ref="K26:N26"/>
    <mergeCell ref="K32:N32"/>
    <mergeCell ref="K35:N35"/>
    <mergeCell ref="K34:N34"/>
    <mergeCell ref="K36:N36"/>
    <mergeCell ref="K37:N37"/>
    <mergeCell ref="K38:N38"/>
    <mergeCell ref="K39:N39"/>
    <mergeCell ref="K27:N27"/>
    <mergeCell ref="K28:N28"/>
    <mergeCell ref="K30:N30"/>
    <mergeCell ref="K31:N31"/>
    <mergeCell ref="K29:N29"/>
    <mergeCell ref="K33:N33"/>
    <mergeCell ref="K41:N41"/>
    <mergeCell ref="K43:N43"/>
    <mergeCell ref="K42:N42"/>
    <mergeCell ref="B110:C110"/>
    <mergeCell ref="B111:C111"/>
    <mergeCell ref="D110:E110"/>
    <mergeCell ref="D111:E111"/>
    <mergeCell ref="B107:E107"/>
    <mergeCell ref="K107:N107"/>
    <mergeCell ref="H107:J107"/>
    <mergeCell ref="H108:J108"/>
    <mergeCell ref="H109:J109"/>
    <mergeCell ref="D109:E109"/>
    <mergeCell ref="F107:G107"/>
    <mergeCell ref="F108:G108"/>
    <mergeCell ref="F109:G109"/>
    <mergeCell ref="B108:C108"/>
    <mergeCell ref="B109:C109"/>
    <mergeCell ref="D108:E108"/>
    <mergeCell ref="K108:L108"/>
    <mergeCell ref="K109:L109"/>
    <mergeCell ref="K50:N50"/>
    <mergeCell ref="K47:N47"/>
    <mergeCell ref="K48:N48"/>
    <mergeCell ref="K16:N16"/>
    <mergeCell ref="K18:N18"/>
    <mergeCell ref="F13:G13"/>
    <mergeCell ref="F14:G14"/>
    <mergeCell ref="F30:G30"/>
    <mergeCell ref="F31:G31"/>
    <mergeCell ref="D9:K9"/>
    <mergeCell ref="B18:E18"/>
    <mergeCell ref="K14:N14"/>
    <mergeCell ref="K15:N15"/>
    <mergeCell ref="K17:N17"/>
    <mergeCell ref="K12:N12"/>
    <mergeCell ref="F15:G15"/>
    <mergeCell ref="F16:G16"/>
    <mergeCell ref="F17:G17"/>
    <mergeCell ref="F18:G18"/>
    <mergeCell ref="H13:J13"/>
    <mergeCell ref="H14:J14"/>
    <mergeCell ref="H15:J15"/>
    <mergeCell ref="H16:J16"/>
    <mergeCell ref="H17:J17"/>
    <mergeCell ref="H18:J18"/>
    <mergeCell ref="K13:N13"/>
    <mergeCell ref="B16:C16"/>
    <mergeCell ref="B20:C20"/>
    <mergeCell ref="D23:E23"/>
    <mergeCell ref="D24:E24"/>
    <mergeCell ref="D20:E20"/>
    <mergeCell ref="D22:E22"/>
    <mergeCell ref="B23:C23"/>
    <mergeCell ref="F19:G19"/>
    <mergeCell ref="B17:C17"/>
    <mergeCell ref="D13:E13"/>
    <mergeCell ref="D14:E14"/>
    <mergeCell ref="D16:E16"/>
    <mergeCell ref="D17:E17"/>
    <mergeCell ref="B22:C22"/>
    <mergeCell ref="B13:C13"/>
    <mergeCell ref="B14:C14"/>
    <mergeCell ref="F20:G20"/>
    <mergeCell ref="B15:E15"/>
    <mergeCell ref="D26:E26"/>
    <mergeCell ref="D27:E27"/>
    <mergeCell ref="D28:E28"/>
    <mergeCell ref="B19:C19"/>
    <mergeCell ref="D19:E19"/>
    <mergeCell ref="H19:J19"/>
    <mergeCell ref="H20:J20"/>
    <mergeCell ref="H21:J21"/>
    <mergeCell ref="K19:N19"/>
    <mergeCell ref="K23:N23"/>
    <mergeCell ref="K21:N21"/>
    <mergeCell ref="K22:N22"/>
    <mergeCell ref="K20:N20"/>
    <mergeCell ref="K25:N25"/>
    <mergeCell ref="K24:N24"/>
    <mergeCell ref="H25:J25"/>
    <mergeCell ref="H23:J23"/>
    <mergeCell ref="H22:J22"/>
    <mergeCell ref="F21:G21"/>
    <mergeCell ref="F22:G22"/>
    <mergeCell ref="F23:G23"/>
    <mergeCell ref="F24:G24"/>
    <mergeCell ref="H24:J24"/>
    <mergeCell ref="B24:C24"/>
    <mergeCell ref="F26:G26"/>
    <mergeCell ref="F25:G25"/>
    <mergeCell ref="H26:J26"/>
    <mergeCell ref="F29:G29"/>
    <mergeCell ref="H29:J29"/>
    <mergeCell ref="H33:J33"/>
    <mergeCell ref="H34:J34"/>
    <mergeCell ref="B29:C29"/>
    <mergeCell ref="F28:G28"/>
    <mergeCell ref="D29:E29"/>
    <mergeCell ref="F32:G32"/>
    <mergeCell ref="F33:G33"/>
    <mergeCell ref="F34:G34"/>
    <mergeCell ref="F27:G27"/>
    <mergeCell ref="H30:J30"/>
    <mergeCell ref="H31:J31"/>
    <mergeCell ref="H32:J32"/>
    <mergeCell ref="H27:J27"/>
    <mergeCell ref="H28:J28"/>
    <mergeCell ref="B28:C28"/>
    <mergeCell ref="B25:C25"/>
    <mergeCell ref="B26:C26"/>
    <mergeCell ref="D25:E25"/>
    <mergeCell ref="B27:C27"/>
    <mergeCell ref="D35:E35"/>
    <mergeCell ref="B31:C31"/>
    <mergeCell ref="B32:C32"/>
    <mergeCell ref="B34:C34"/>
    <mergeCell ref="B30:E30"/>
    <mergeCell ref="D34:E34"/>
    <mergeCell ref="B33:E33"/>
    <mergeCell ref="H35:J35"/>
    <mergeCell ref="H42:J42"/>
    <mergeCell ref="D31:E31"/>
    <mergeCell ref="D32:E32"/>
    <mergeCell ref="H36:J36"/>
    <mergeCell ref="H37:J37"/>
    <mergeCell ref="H38:J38"/>
    <mergeCell ref="H39:J39"/>
    <mergeCell ref="B36:C36"/>
    <mergeCell ref="B37:C37"/>
    <mergeCell ref="D36:E36"/>
    <mergeCell ref="D38:E38"/>
    <mergeCell ref="D39:E39"/>
    <mergeCell ref="D40:E40"/>
    <mergeCell ref="D41:E41"/>
    <mergeCell ref="D42:E42"/>
    <mergeCell ref="F38:G38"/>
    <mergeCell ref="F41:G41"/>
    <mergeCell ref="D37:E37"/>
    <mergeCell ref="F36:G36"/>
    <mergeCell ref="F37:G37"/>
    <mergeCell ref="H40:J40"/>
    <mergeCell ref="H41:J41"/>
    <mergeCell ref="F45:G45"/>
    <mergeCell ref="F46:G46"/>
    <mergeCell ref="D43:E43"/>
    <mergeCell ref="F39:G39"/>
    <mergeCell ref="F40:G40"/>
    <mergeCell ref="B45:E45"/>
    <mergeCell ref="B42:C42"/>
    <mergeCell ref="F42:G42"/>
    <mergeCell ref="B38:C38"/>
    <mergeCell ref="B39:C39"/>
    <mergeCell ref="B40:C40"/>
    <mergeCell ref="B41:C41"/>
    <mergeCell ref="B44:C44"/>
    <mergeCell ref="D44:E44"/>
    <mergeCell ref="F44:G44"/>
    <mergeCell ref="B43:C43"/>
    <mergeCell ref="H45:J45"/>
    <mergeCell ref="H46:J46"/>
    <mergeCell ref="H43:J43"/>
    <mergeCell ref="F43:G43"/>
    <mergeCell ref="K45:N45"/>
    <mergeCell ref="K46:N46"/>
    <mergeCell ref="H44:J44"/>
    <mergeCell ref="K44:N44"/>
    <mergeCell ref="K49:N49"/>
    <mergeCell ref="D46:E46"/>
    <mergeCell ref="H50:J50"/>
    <mergeCell ref="H51:J51"/>
    <mergeCell ref="F50:G50"/>
    <mergeCell ref="B53:C53"/>
    <mergeCell ref="B54:C54"/>
    <mergeCell ref="H53:J53"/>
    <mergeCell ref="H54:J54"/>
    <mergeCell ref="D53:E53"/>
    <mergeCell ref="D68:E68"/>
    <mergeCell ref="F68:G68"/>
    <mergeCell ref="H62:J62"/>
    <mergeCell ref="B56:C56"/>
    <mergeCell ref="B59:C59"/>
    <mergeCell ref="H56:J56"/>
    <mergeCell ref="H59:J59"/>
    <mergeCell ref="B61:C61"/>
    <mergeCell ref="B62:C62"/>
    <mergeCell ref="H61:J61"/>
    <mergeCell ref="D57:E57"/>
    <mergeCell ref="B57:C57"/>
    <mergeCell ref="B58:C58"/>
    <mergeCell ref="F57:G57"/>
    <mergeCell ref="F58:G58"/>
    <mergeCell ref="H57:J57"/>
    <mergeCell ref="H58:J58"/>
    <mergeCell ref="K101:N101"/>
    <mergeCell ref="K104:N104"/>
    <mergeCell ref="K98:N98"/>
    <mergeCell ref="K89:N89"/>
    <mergeCell ref="D83:E83"/>
    <mergeCell ref="F83:G83"/>
    <mergeCell ref="K83:N83"/>
    <mergeCell ref="K71:N71"/>
    <mergeCell ref="D74:E74"/>
    <mergeCell ref="F74:G74"/>
    <mergeCell ref="K74:N74"/>
    <mergeCell ref="D77:E77"/>
    <mergeCell ref="F77:G77"/>
    <mergeCell ref="K77:N77"/>
    <mergeCell ref="D80:E80"/>
    <mergeCell ref="F80:G80"/>
    <mergeCell ref="K80:N80"/>
    <mergeCell ref="D86:E86"/>
    <mergeCell ref="F86:G86"/>
    <mergeCell ref="K86:N86"/>
    <mergeCell ref="D92:E92"/>
    <mergeCell ref="F92:G92"/>
    <mergeCell ref="K92:N92"/>
    <mergeCell ref="K95:N95"/>
  </mergeCells>
  <phoneticPr fontId="2" type="noConversion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ADB7-48AD-441C-A59B-6FB687E3E700}">
  <dimension ref="B2:K15"/>
  <sheetViews>
    <sheetView workbookViewId="0">
      <selection activeCell="F22" sqref="F22"/>
    </sheetView>
  </sheetViews>
  <sheetFormatPr defaultRowHeight="14.4" x14ac:dyDescent="0.3"/>
  <cols>
    <col min="4" max="4" width="10" customWidth="1"/>
  </cols>
  <sheetData>
    <row r="2" spans="2:11" x14ac:dyDescent="0.3">
      <c r="B2" t="s">
        <v>0</v>
      </c>
    </row>
    <row r="3" spans="2:11" x14ac:dyDescent="0.3">
      <c r="B3" t="s">
        <v>1</v>
      </c>
    </row>
    <row r="4" spans="2:11" x14ac:dyDescent="0.3">
      <c r="B4" t="s">
        <v>2</v>
      </c>
    </row>
    <row r="5" spans="2:11" x14ac:dyDescent="0.3">
      <c r="B5" t="s">
        <v>3</v>
      </c>
    </row>
    <row r="7" spans="2:11" x14ac:dyDescent="0.3">
      <c r="C7" s="43" t="s">
        <v>61</v>
      </c>
      <c r="D7" s="43"/>
      <c r="E7" s="43"/>
      <c r="F7" s="43"/>
      <c r="G7" s="43"/>
      <c r="H7" s="43"/>
      <c r="I7" s="43"/>
      <c r="J7" s="43"/>
      <c r="K7" s="43"/>
    </row>
    <row r="10" spans="2:11" x14ac:dyDescent="0.3">
      <c r="B10" s="42" t="s">
        <v>7</v>
      </c>
      <c r="C10" s="42"/>
      <c r="D10" s="42"/>
      <c r="E10" s="42" t="s">
        <v>8</v>
      </c>
      <c r="F10" s="42"/>
      <c r="G10" s="42"/>
      <c r="H10" s="42"/>
      <c r="I10" s="42"/>
    </row>
    <row r="11" spans="2:11" x14ac:dyDescent="0.3">
      <c r="B11" s="24">
        <v>49.38</v>
      </c>
      <c r="C11" s="24"/>
      <c r="D11" s="24"/>
      <c r="E11" s="29" t="s">
        <v>38</v>
      </c>
      <c r="F11" s="29"/>
      <c r="G11" s="29"/>
      <c r="H11" s="29"/>
      <c r="I11" s="29"/>
    </row>
    <row r="12" spans="2:11" x14ac:dyDescent="0.3">
      <c r="B12" s="24">
        <v>3.7</v>
      </c>
      <c r="C12" s="24"/>
      <c r="D12" s="24"/>
      <c r="E12" s="29" t="s">
        <v>39</v>
      </c>
      <c r="F12" s="29"/>
      <c r="G12" s="29"/>
      <c r="H12" s="29"/>
      <c r="I12" s="29"/>
    </row>
    <row r="13" spans="2:11" x14ac:dyDescent="0.3">
      <c r="B13" s="24">
        <v>65</v>
      </c>
      <c r="C13" s="24"/>
      <c r="D13" s="24"/>
      <c r="E13" s="29" t="s">
        <v>42</v>
      </c>
      <c r="F13" s="29"/>
      <c r="G13" s="29"/>
      <c r="H13" s="29"/>
      <c r="I13" s="29"/>
    </row>
    <row r="14" spans="2:11" x14ac:dyDescent="0.3">
      <c r="B14" s="21">
        <v>2242.9299999999998</v>
      </c>
      <c r="C14" s="23"/>
      <c r="D14" s="22"/>
      <c r="E14" s="29" t="s">
        <v>45</v>
      </c>
      <c r="F14" s="29"/>
      <c r="G14" s="29"/>
      <c r="H14" s="29"/>
      <c r="I14" s="29"/>
    </row>
    <row r="15" spans="2:11" x14ac:dyDescent="0.3">
      <c r="B15" s="42">
        <f>SUM(B11:B14)</f>
        <v>2361.0099999999998</v>
      </c>
      <c r="C15" s="42"/>
      <c r="D15" s="42"/>
      <c r="E15" s="41" t="s">
        <v>64</v>
      </c>
      <c r="F15" s="41"/>
      <c r="G15" s="41"/>
      <c r="H15" s="41"/>
      <c r="I15" s="41"/>
    </row>
  </sheetData>
  <mergeCells count="13">
    <mergeCell ref="B15:D15"/>
    <mergeCell ref="C7:K7"/>
    <mergeCell ref="E10:I10"/>
    <mergeCell ref="E11:I11"/>
    <mergeCell ref="E12:I12"/>
    <mergeCell ref="E13:I13"/>
    <mergeCell ref="E15:I15"/>
    <mergeCell ref="B10:D10"/>
    <mergeCell ref="B11:D11"/>
    <mergeCell ref="B12:D12"/>
    <mergeCell ref="B13:D13"/>
    <mergeCell ref="B14:D14"/>
    <mergeCell ref="E14:I1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Ana Iharoš</cp:lastModifiedBy>
  <cp:lastPrinted>2025-04-16T08:06:28Z</cp:lastPrinted>
  <dcterms:created xsi:type="dcterms:W3CDTF">2024-02-15T07:17:25Z</dcterms:created>
  <dcterms:modified xsi:type="dcterms:W3CDTF">2025-04-16T12:16:02Z</dcterms:modified>
</cp:coreProperties>
</file>